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<sst xmlns="http://schemas.openxmlformats.org/spreadsheetml/2006/main" count="88" uniqueCount="69">
  <si>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</si>
  <si>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</si>
  <si>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</si>
  <si>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</si>
  <si>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</si>
  <si>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</si>
  <si>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</si>
  <si>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</si>
  <si>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</si>
  <si>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</si>
  <si>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</si>
  <si>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</si>
  <si>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</si>
  <si>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</si>
  <si>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</si>
  <si>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</si>
  <si>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</si>
  <si>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</si>
  <si>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</si>
  <si>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</si>
  <si>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</si>
  <si>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</si>
  <si>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</si>
  <si>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</si>
  <si>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</si>
  <si>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</si>
  <si>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</si>
  <si>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</si>
  <si>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</si>
  <si>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</si>
  <si>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</si>
  <si>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</si>
  <si>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</si>
  <si>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</si>
  <si>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</si>
  <si>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</si>
  <si>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</si>
  <si>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</si>
  <si>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</si>
  <si>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</si>
  <si>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</si>
  <si>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</si>
  <si>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</si>
  <si>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</si>
  <si>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</si>
  <si>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</si>
  <si>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</si>
  <si>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</si>
  <si>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</si>
  <si>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</si>
  <si>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</si>
  <si>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</si>
  <si>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</si>
  <si>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</si>
  <si>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</si>
  <si>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</si>
  <si>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</si>
  <si>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</si>
  <si>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</si>
  <si>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</si>
  <si>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</si>
  <si>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</si>
  <si>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</si>
  <si>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</si>
  <si>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13. INTERVENTORÍA INTEGRAL TÉCNICA, ADMINISTRATIVA Y FINANCIERA PARA: MEJORAMIENTO, MANTENIMIENTO Y REHABILITACION DE VIAS DEPARTAMENTALES, MUNICIPALES, VIAS PARA LA COMPETITIVIDAD Y VIAS DE LA RED TERCIARIA NACIONAL, EN JURISDICCION DEL MUNICIPIO DE LA CRUZ, DEPARTAMENTO DE NARIÑO. Mejoramiento de la vía La Cruz – Tajumbina del Municipio de La Cruz, Pavimentación en concreto rígido de la vía Belén – Plazuelas desde el K0+200 al 0+420 en el Municipio de Belén, Departamento de Nariño.</t>
  </si>
  <si>
    <t>Inspector</t>
  </si>
  <si>
    <t>ANEXO No. 2: Desglose del costo de personal y otros costos directos</t>
  </si>
  <si>
    <t>COSTO $</t>
  </si>
  <si>
    <t>Promedio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</si>
</sst>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10" borderId="28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29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1" xfId="46" applyNumberFormat="1" applyFont="1" applyBorder="1" applyAlignment="1">
      <alignment/>
    </xf>
    <xf numFmtId="3" fontId="7" fillId="0" borderId="32" xfId="0" applyNumberFormat="1" applyFont="1" applyBorder="1" applyAlignment="1">
      <alignment horizontal="center"/>
    </xf>
    <xf numFmtId="3" fontId="7" fillId="0" borderId="32" xfId="46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29" xfId="0" applyNumberFormat="1" applyFont="1" applyBorder="1" applyAlignment="1" quotePrefix="1">
      <alignment horizontal="center"/>
    </xf>
    <xf numFmtId="3" fontId="6" fillId="0" borderId="46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10" borderId="28" xfId="0" applyNumberFormat="1" applyFont="1" applyFill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10" borderId="29" xfId="46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3" fontId="7" fillId="0" borderId="41" xfId="46" applyNumberFormat="1" applyFont="1" applyBorder="1" applyAlignment="1">
      <alignment horizontal="center"/>
    </xf>
    <xf numFmtId="3" fontId="7" fillId="0" borderId="47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/>
    </xf>
    <xf numFmtId="3" fontId="7" fillId="0" borderId="30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10" borderId="0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34" borderId="37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center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3" xfId="46" applyNumberFormat="1" applyFont="1" applyBorder="1" applyAlignment="1">
      <alignment horizontal="center"/>
    </xf>
    <xf numFmtId="2" fontId="7" fillId="0" borderId="32" xfId="46" applyNumberFormat="1" applyFont="1" applyBorder="1" applyAlignment="1">
      <alignment horizontal="center"/>
    </xf>
    <xf numFmtId="2" fontId="7" fillId="0" borderId="41" xfId="46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30" xfId="46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6" xfId="46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7" fillId="0" borderId="70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73" xfId="0" applyNumberFormat="1" applyFont="1" applyBorder="1" applyAlignment="1">
      <alignment horizontal="center"/>
    </xf>
    <xf numFmtId="4" fontId="7" fillId="0" borderId="55" xfId="46" applyNumberFormat="1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3" fontId="7" fillId="0" borderId="77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0" fontId="7" fillId="0" borderId="7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79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7" fillId="0" borderId="78" xfId="0" applyFont="1" applyBorder="1" applyAlignment="1">
      <alignment horizontal="justify" vertical="justify"/>
    </xf>
    <xf numFmtId="0" fontId="7" fillId="0" borderId="19" xfId="0" applyFont="1" applyBorder="1" applyAlignment="1">
      <alignment horizontal="justify" vertical="justify"/>
    </xf>
    <xf numFmtId="0" fontId="7" fillId="0" borderId="19" xfId="0" applyFont="1" applyBorder="1" applyAlignment="1">
      <alignment wrapText="1"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24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81" xfId="0" applyFont="1" applyBorder="1" applyAlignment="1">
      <alignment horizontal="justify" vertical="center" wrapText="1"/>
    </xf>
    <xf numFmtId="0" fontId="51" fillId="0" borderId="5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60" xfId="0" applyFont="1" applyBorder="1" applyAlignment="1">
      <alignment horizontal="justify" vertical="center" wrapText="1"/>
    </xf>
    <xf numFmtId="0" fontId="6" fillId="10" borderId="47" xfId="0" applyFont="1" applyFill="1" applyBorder="1" applyAlignment="1">
      <alignment horizontal="left"/>
    </xf>
    <xf numFmtId="0" fontId="6" fillId="10" borderId="56" xfId="0" applyFont="1" applyFill="1" applyBorder="1" applyAlignment="1">
      <alignment horizontal="left"/>
    </xf>
    <xf numFmtId="0" fontId="6" fillId="10" borderId="47" xfId="0" applyFont="1" applyFill="1" applyBorder="1" applyAlignment="1">
      <alignment horizontal="center"/>
    </xf>
    <xf numFmtId="0" fontId="6" fillId="10" borderId="82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81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97" customWidth="1"/>
    <col min="4" max="4" width="11.28125" style="97" customWidth="1"/>
    <col min="5" max="5" width="15.140625" style="98" customWidth="1"/>
    <col min="6" max="6" width="15.57421875" style="125" customWidth="1"/>
    <col min="8" max="8" width="12.7109375" style="0" bestFit="1" customWidth="1"/>
  </cols>
  <sheetData>
    <row r="1" spans="1:14" ht="26.25" customHeight="1" thickBot="1">
      <c r="A1" s="168" t="s">
        <v>40</v>
      </c>
      <c r="B1" s="169"/>
      <c r="C1" s="169"/>
      <c r="D1" s="169"/>
      <c r="E1" s="169"/>
      <c r="F1" s="170"/>
      <c r="G1" s="18"/>
      <c r="H1" s="18"/>
      <c r="I1" s="18"/>
      <c r="J1" s="18"/>
      <c r="K1" s="18"/>
      <c r="L1" s="18"/>
      <c r="M1" s="18"/>
      <c r="N1" s="18"/>
    </row>
    <row r="2" spans="1:14" ht="33.75" customHeight="1">
      <c r="A2" s="178" t="s">
        <v>64</v>
      </c>
      <c r="B2" s="179"/>
      <c r="C2" s="179"/>
      <c r="D2" s="179"/>
      <c r="E2" s="179"/>
      <c r="F2" s="180"/>
      <c r="G2" s="18"/>
      <c r="H2" s="18"/>
      <c r="I2" s="18"/>
      <c r="J2" s="18"/>
      <c r="K2" s="18"/>
      <c r="L2" s="18"/>
      <c r="M2" s="18"/>
      <c r="N2" s="18"/>
    </row>
    <row r="3" spans="1:14" ht="21.75" customHeight="1" thickBot="1">
      <c r="A3" s="181"/>
      <c r="B3" s="182"/>
      <c r="C3" s="182"/>
      <c r="D3" s="182"/>
      <c r="E3" s="182"/>
      <c r="F3" s="183"/>
      <c r="G3" s="18"/>
      <c r="H3" s="18"/>
      <c r="I3" s="18"/>
      <c r="J3" s="18"/>
      <c r="K3" s="18"/>
      <c r="L3" s="18"/>
      <c r="M3" s="18"/>
      <c r="N3" s="18"/>
    </row>
    <row r="4" spans="1:14" ht="19.5" customHeight="1" thickBot="1">
      <c r="A4" s="171" t="s">
        <v>66</v>
      </c>
      <c r="B4" s="172"/>
      <c r="C4" s="172"/>
      <c r="D4" s="172"/>
      <c r="E4" s="172"/>
      <c r="F4" s="173"/>
      <c r="G4" s="18"/>
      <c r="H4" s="18"/>
      <c r="I4" s="18"/>
      <c r="J4" s="18"/>
      <c r="K4" s="18"/>
      <c r="L4" s="18"/>
      <c r="M4" s="18"/>
      <c r="N4" s="18"/>
    </row>
    <row r="5" spans="1:14" ht="15">
      <c r="A5" s="12"/>
      <c r="B5" s="13"/>
      <c r="C5" s="62" t="s">
        <v>0</v>
      </c>
      <c r="D5" s="63"/>
      <c r="E5" s="63" t="s">
        <v>1</v>
      </c>
      <c r="F5" s="103" t="s">
        <v>2</v>
      </c>
      <c r="G5" s="18"/>
      <c r="H5" s="3"/>
      <c r="I5" s="17"/>
      <c r="J5" s="17"/>
      <c r="K5" s="17"/>
      <c r="L5" s="17"/>
      <c r="M5" s="17"/>
      <c r="N5" s="17"/>
    </row>
    <row r="6" spans="1:14" ht="15">
      <c r="A6" s="100" t="s">
        <v>63</v>
      </c>
      <c r="B6" s="99" t="s">
        <v>4</v>
      </c>
      <c r="C6" s="64" t="s">
        <v>5</v>
      </c>
      <c r="D6" s="65"/>
      <c r="E6" s="65" t="s">
        <v>37</v>
      </c>
      <c r="F6" s="104" t="s">
        <v>6</v>
      </c>
      <c r="G6" s="18"/>
      <c r="H6" s="18"/>
      <c r="I6" s="18"/>
      <c r="J6" s="18"/>
      <c r="K6" s="18"/>
      <c r="L6" s="18"/>
      <c r="M6" s="18"/>
      <c r="N6" s="18"/>
    </row>
    <row r="7" spans="1:14" ht="15.75" thickBot="1">
      <c r="A7" s="14"/>
      <c r="B7" s="15"/>
      <c r="C7" s="66"/>
      <c r="D7" s="67"/>
      <c r="E7" s="67"/>
      <c r="F7" s="105"/>
      <c r="G7" s="18"/>
      <c r="H7" s="18"/>
      <c r="I7" s="18"/>
      <c r="J7" s="18"/>
      <c r="K7" s="18"/>
      <c r="L7" s="18"/>
      <c r="M7" s="18"/>
      <c r="N7" s="18"/>
    </row>
    <row r="8" spans="1:14" ht="15.75" thickBot="1">
      <c r="A8" s="176" t="s">
        <v>41</v>
      </c>
      <c r="B8" s="177"/>
      <c r="C8" s="77"/>
      <c r="D8" s="76"/>
      <c r="E8" s="76"/>
      <c r="F8" s="106"/>
      <c r="G8" s="18"/>
      <c r="H8" s="18"/>
      <c r="I8" s="18"/>
      <c r="J8" s="18"/>
      <c r="K8" s="18"/>
      <c r="L8" s="18"/>
      <c r="M8" s="18"/>
      <c r="N8" s="18"/>
    </row>
    <row r="9" spans="1:14" ht="15">
      <c r="A9" s="48"/>
      <c r="B9" s="10" t="s">
        <v>44</v>
      </c>
      <c r="C9" s="78"/>
      <c r="D9" s="79"/>
      <c r="E9" s="136"/>
      <c r="F9" s="107"/>
      <c r="G9" s="18"/>
      <c r="H9" s="18"/>
      <c r="I9" s="18"/>
      <c r="J9" s="18"/>
      <c r="K9" s="18"/>
      <c r="L9" s="18"/>
      <c r="M9" s="18"/>
      <c r="N9" s="18"/>
    </row>
    <row r="10" spans="1:14" ht="15" customHeight="1">
      <c r="A10" s="20"/>
      <c r="B10" s="8" t="s">
        <v>43</v>
      </c>
      <c r="C10" s="44"/>
      <c r="D10" s="30"/>
      <c r="E10" s="137"/>
      <c r="F10" s="108">
        <f>A10*(C10+D10)*E10</f>
        <v>0</v>
      </c>
      <c r="G10" s="18"/>
      <c r="H10" s="59"/>
      <c r="I10" s="59"/>
      <c r="J10" s="59"/>
      <c r="K10" s="59"/>
      <c r="L10" s="59"/>
      <c r="M10" s="59"/>
      <c r="N10" s="18"/>
    </row>
    <row r="11" spans="1:14" ht="15" customHeight="1">
      <c r="A11" s="20">
        <v>1</v>
      </c>
      <c r="B11" s="8" t="s">
        <v>8</v>
      </c>
      <c r="C11" s="44"/>
      <c r="D11" s="30"/>
      <c r="E11" s="137">
        <v>3</v>
      </c>
      <c r="F11" s="108">
        <f aca="true" t="shared" si="0" ref="F11:F17">A11*(C11+D11)*E11</f>
        <v>0</v>
      </c>
      <c r="G11" s="18"/>
      <c r="H11" s="59"/>
      <c r="I11" s="59"/>
      <c r="J11" s="59"/>
      <c r="K11" s="59"/>
      <c r="L11" s="59"/>
      <c r="M11" s="59"/>
      <c r="N11" s="18"/>
    </row>
    <row r="12" spans="1:14" ht="15" customHeight="1">
      <c r="A12" s="20"/>
      <c r="B12" s="8" t="s">
        <v>9</v>
      </c>
      <c r="C12" s="44"/>
      <c r="D12" s="30"/>
      <c r="E12" s="137"/>
      <c r="F12" s="108">
        <f t="shared" si="0"/>
        <v>0</v>
      </c>
      <c r="G12" s="18"/>
      <c r="H12" s="59"/>
      <c r="I12" s="59"/>
      <c r="J12" s="59"/>
      <c r="K12" s="59"/>
      <c r="L12" s="59"/>
      <c r="M12" s="59"/>
      <c r="N12" s="18"/>
    </row>
    <row r="13" spans="1:14" ht="15" customHeight="1">
      <c r="A13" s="20"/>
      <c r="B13" s="7" t="s">
        <v>15</v>
      </c>
      <c r="C13" s="44"/>
      <c r="D13" s="30"/>
      <c r="E13" s="137"/>
      <c r="F13" s="108"/>
      <c r="G13" s="18"/>
      <c r="H13" s="59"/>
      <c r="I13" s="59"/>
      <c r="J13" s="59"/>
      <c r="K13" s="59"/>
      <c r="L13" s="59"/>
      <c r="M13" s="59"/>
      <c r="N13" s="18"/>
    </row>
    <row r="14" spans="1:14" ht="15" customHeight="1">
      <c r="A14" s="20">
        <v>1</v>
      </c>
      <c r="B14" s="8" t="s">
        <v>16</v>
      </c>
      <c r="C14" s="44"/>
      <c r="D14" s="30"/>
      <c r="E14" s="137">
        <v>3</v>
      </c>
      <c r="F14" s="108">
        <f t="shared" si="0"/>
        <v>0</v>
      </c>
      <c r="G14" s="18"/>
      <c r="H14" s="59"/>
      <c r="I14" s="59"/>
      <c r="J14" s="59"/>
      <c r="K14" s="59"/>
      <c r="L14" s="59"/>
      <c r="M14" s="59"/>
      <c r="N14" s="18"/>
    </row>
    <row r="15" spans="1:14" ht="15">
      <c r="A15" s="20"/>
      <c r="B15" s="7" t="s">
        <v>14</v>
      </c>
      <c r="C15" s="44"/>
      <c r="D15" s="31"/>
      <c r="E15" s="138"/>
      <c r="F15" s="108"/>
      <c r="G15" s="18"/>
      <c r="H15" s="18"/>
      <c r="I15" s="18"/>
      <c r="J15" s="18"/>
      <c r="K15" s="18"/>
      <c r="L15" s="18"/>
      <c r="M15" s="18"/>
      <c r="N15" s="18"/>
    </row>
    <row r="16" spans="1:14" ht="15">
      <c r="A16" s="20"/>
      <c r="B16" s="8"/>
      <c r="C16" s="44"/>
      <c r="D16" s="30"/>
      <c r="E16" s="137"/>
      <c r="F16" s="108">
        <f t="shared" si="0"/>
        <v>0</v>
      </c>
      <c r="G16" s="18"/>
      <c r="H16" s="18"/>
      <c r="I16" s="18"/>
      <c r="J16" s="18"/>
      <c r="K16" s="18"/>
      <c r="L16" s="18"/>
      <c r="M16" s="18"/>
      <c r="N16" s="18"/>
    </row>
    <row r="17" spans="1:14" ht="15.75" thickBot="1">
      <c r="A17" s="21">
        <v>1</v>
      </c>
      <c r="B17" s="19" t="s">
        <v>65</v>
      </c>
      <c r="C17" s="45"/>
      <c r="D17" s="32"/>
      <c r="E17" s="139">
        <v>3</v>
      </c>
      <c r="F17" s="108">
        <f t="shared" si="0"/>
        <v>0</v>
      </c>
      <c r="G17" s="18"/>
      <c r="H17" s="18"/>
      <c r="I17" s="18"/>
      <c r="J17" s="18"/>
      <c r="K17" s="18"/>
      <c r="L17" s="18"/>
      <c r="M17" s="18"/>
      <c r="N17" s="18"/>
    </row>
    <row r="18" spans="1:14" ht="15.75" thickBot="1">
      <c r="A18" s="184" t="s">
        <v>45</v>
      </c>
      <c r="B18" s="185"/>
      <c r="C18" s="46"/>
      <c r="D18" s="33"/>
      <c r="E18" s="72"/>
      <c r="F18" s="109">
        <f>SUM(F10:F17)</f>
        <v>0</v>
      </c>
      <c r="G18" s="18"/>
      <c r="H18" s="18"/>
      <c r="I18" s="18"/>
      <c r="J18" s="18"/>
      <c r="K18" s="18"/>
      <c r="L18" s="18"/>
      <c r="M18" s="18"/>
      <c r="N18" s="18"/>
    </row>
    <row r="19" spans="1:14" ht="15.75" thickBot="1">
      <c r="A19" s="151"/>
      <c r="B19" s="152" t="s">
        <v>46</v>
      </c>
      <c r="C19" s="47"/>
      <c r="D19" s="34"/>
      <c r="E19" s="73"/>
      <c r="F19" s="110"/>
      <c r="G19" s="18"/>
      <c r="H19" s="18"/>
      <c r="I19" s="18"/>
      <c r="J19" s="18"/>
      <c r="K19" s="18"/>
      <c r="L19" s="18"/>
      <c r="M19" s="18"/>
      <c r="N19" s="18"/>
    </row>
    <row r="20" spans="1:14" ht="15.75" thickBot="1">
      <c r="A20" s="184" t="s">
        <v>47</v>
      </c>
      <c r="B20" s="185"/>
      <c r="C20" s="80"/>
      <c r="D20" s="81"/>
      <c r="E20" s="82"/>
      <c r="F20" s="111">
        <f>+F18*F19</f>
        <v>0</v>
      </c>
      <c r="G20" s="18"/>
      <c r="H20" s="18"/>
      <c r="I20" s="18"/>
      <c r="J20" s="18"/>
      <c r="K20" s="18"/>
      <c r="L20" s="18"/>
      <c r="M20" s="18"/>
      <c r="N20" s="18"/>
    </row>
    <row r="21" spans="1:14" ht="15.75" thickBot="1">
      <c r="A21" s="58"/>
      <c r="B21" s="6"/>
      <c r="C21" s="35"/>
      <c r="D21" s="35"/>
      <c r="E21" s="56"/>
      <c r="F21" s="112"/>
      <c r="G21" s="18"/>
      <c r="H21" s="18"/>
      <c r="I21" s="18"/>
      <c r="J21" s="18"/>
      <c r="K21" s="18"/>
      <c r="L21" s="18"/>
      <c r="M21" s="18"/>
      <c r="N21" s="18"/>
    </row>
    <row r="22" spans="1:14" ht="15">
      <c r="A22" s="22"/>
      <c r="B22" s="11" t="s">
        <v>42</v>
      </c>
      <c r="C22" s="148" t="s">
        <v>60</v>
      </c>
      <c r="D22" s="68"/>
      <c r="E22" s="69" t="s">
        <v>59</v>
      </c>
      <c r="F22" s="113"/>
      <c r="G22" s="18"/>
      <c r="H22" s="18"/>
      <c r="I22" s="18"/>
      <c r="J22" s="18"/>
      <c r="K22" s="18"/>
      <c r="L22" s="18"/>
      <c r="M22" s="18"/>
      <c r="N22" s="18"/>
    </row>
    <row r="23" spans="1:14" ht="15">
      <c r="A23" s="23">
        <v>1</v>
      </c>
      <c r="B23" s="140" t="s">
        <v>10</v>
      </c>
      <c r="C23" s="149"/>
      <c r="D23" s="36"/>
      <c r="E23" s="128">
        <v>1</v>
      </c>
      <c r="F23" s="114">
        <f>+A23*(C23+D23)*E23</f>
        <v>0</v>
      </c>
      <c r="G23" s="18"/>
      <c r="H23" s="18"/>
      <c r="I23" s="18"/>
      <c r="J23" s="18"/>
      <c r="K23" s="18"/>
      <c r="L23" s="18"/>
      <c r="M23" s="18"/>
      <c r="N23" s="18"/>
    </row>
    <row r="24" spans="1:14" ht="15">
      <c r="A24" s="23"/>
      <c r="B24" s="141" t="s">
        <v>11</v>
      </c>
      <c r="C24" s="44"/>
      <c r="D24" s="30"/>
      <c r="E24" s="70"/>
      <c r="F24" s="114">
        <f>+A24*(C24+D24)*E24</f>
        <v>0</v>
      </c>
      <c r="G24" s="18"/>
      <c r="H24" s="18"/>
      <c r="I24" s="18"/>
      <c r="J24" s="18"/>
      <c r="K24" s="18"/>
      <c r="L24" s="18"/>
      <c r="M24" s="18"/>
      <c r="N24" s="18"/>
    </row>
    <row r="25" spans="1:14" ht="15">
      <c r="A25" s="23"/>
      <c r="B25" s="141" t="s">
        <v>12</v>
      </c>
      <c r="C25" s="44"/>
      <c r="D25" s="30"/>
      <c r="E25" s="70"/>
      <c r="F25" s="114">
        <f>+A25*(C25+D25)*E25</f>
        <v>0</v>
      </c>
      <c r="G25" s="18"/>
      <c r="H25" s="18"/>
      <c r="I25" s="18"/>
      <c r="J25" s="18"/>
      <c r="K25" s="18"/>
      <c r="L25" s="18"/>
      <c r="M25" s="18"/>
      <c r="N25" s="18"/>
    </row>
    <row r="26" spans="1:14" ht="15.75" thickBot="1">
      <c r="A26" s="24">
        <v>1</v>
      </c>
      <c r="B26" s="142" t="s">
        <v>13</v>
      </c>
      <c r="C26" s="150"/>
      <c r="D26" s="37"/>
      <c r="E26" s="127">
        <v>1.5</v>
      </c>
      <c r="F26" s="147">
        <f>+A26*(C26+D26)*E26</f>
        <v>0</v>
      </c>
      <c r="G26" s="18"/>
      <c r="H26" s="18"/>
      <c r="I26" s="18"/>
      <c r="J26" s="18"/>
      <c r="K26" s="18"/>
      <c r="L26" s="18"/>
      <c r="M26" s="18"/>
      <c r="N26" s="18"/>
    </row>
    <row r="27" spans="1:14" ht="15.75" thickBot="1">
      <c r="A27" s="186" t="s">
        <v>51</v>
      </c>
      <c r="B27" s="187"/>
      <c r="C27" s="38"/>
      <c r="D27" s="38"/>
      <c r="E27" s="74"/>
      <c r="F27" s="115">
        <f>SUM(F23:F26)</f>
        <v>0</v>
      </c>
      <c r="G27" s="18"/>
      <c r="H27" s="18"/>
      <c r="I27" s="18"/>
      <c r="J27" s="18"/>
      <c r="K27" s="18"/>
      <c r="L27" s="18"/>
      <c r="M27" s="18"/>
      <c r="N27" s="18"/>
    </row>
    <row r="28" spans="1:14" ht="15.75" thickBot="1">
      <c r="A28" s="58"/>
      <c r="B28" s="4"/>
      <c r="C28" s="39"/>
      <c r="D28" s="39"/>
      <c r="E28" s="54"/>
      <c r="F28" s="112"/>
      <c r="G28" s="18"/>
      <c r="H28" s="18"/>
      <c r="I28" s="18"/>
      <c r="J28" s="18"/>
      <c r="K28" s="18"/>
      <c r="L28" s="18"/>
      <c r="M28" s="18"/>
      <c r="N28" s="18"/>
    </row>
    <row r="29" spans="1:14" ht="15.75" thickBot="1">
      <c r="A29" s="25"/>
      <c r="B29" s="16" t="s">
        <v>56</v>
      </c>
      <c r="C29" s="40"/>
      <c r="D29" s="40"/>
      <c r="E29" s="75"/>
      <c r="F29" s="116">
        <f>+F27+F20</f>
        <v>0</v>
      </c>
      <c r="G29" s="18"/>
      <c r="H29" s="18"/>
      <c r="I29" s="18"/>
      <c r="J29" s="18"/>
      <c r="K29" s="18"/>
      <c r="L29" s="18"/>
      <c r="M29" s="18"/>
      <c r="N29" s="18"/>
    </row>
    <row r="30" spans="1:14" s="27" customFormat="1" ht="12">
      <c r="A30" s="26"/>
      <c r="B30" s="26"/>
      <c r="C30" s="83"/>
      <c r="D30" s="63" t="s">
        <v>67</v>
      </c>
      <c r="E30" s="63" t="s">
        <v>17</v>
      </c>
      <c r="F30" s="103" t="s">
        <v>2</v>
      </c>
      <c r="G30" s="57"/>
      <c r="H30" s="57"/>
      <c r="I30" s="57"/>
      <c r="J30" s="57"/>
      <c r="K30" s="57"/>
      <c r="L30" s="57"/>
      <c r="M30" s="57"/>
      <c r="N30" s="57"/>
    </row>
    <row r="31" spans="1:14" s="27" customFormat="1" ht="12">
      <c r="A31" s="28" t="s">
        <v>3</v>
      </c>
      <c r="B31" s="28" t="s">
        <v>18</v>
      </c>
      <c r="C31" s="84" t="s">
        <v>19</v>
      </c>
      <c r="D31" s="65" t="s">
        <v>68</v>
      </c>
      <c r="E31" s="65" t="s">
        <v>20</v>
      </c>
      <c r="F31" s="104" t="s">
        <v>6</v>
      </c>
      <c r="G31" s="57"/>
      <c r="H31" s="57"/>
      <c r="I31" s="57"/>
      <c r="J31" s="57"/>
      <c r="K31" s="57"/>
      <c r="L31" s="57"/>
      <c r="M31" s="57"/>
      <c r="N31" s="57"/>
    </row>
    <row r="32" spans="1:14" s="27" customFormat="1" ht="12.75" thickBot="1">
      <c r="A32" s="29"/>
      <c r="B32" s="29"/>
      <c r="C32" s="85"/>
      <c r="D32" s="67"/>
      <c r="E32" s="86"/>
      <c r="F32" s="105"/>
      <c r="G32" s="57"/>
      <c r="H32" s="57"/>
      <c r="I32" s="57"/>
      <c r="J32" s="57"/>
      <c r="K32" s="57"/>
      <c r="L32" s="57"/>
      <c r="M32" s="57"/>
      <c r="N32" s="57"/>
    </row>
    <row r="33" spans="1:14" ht="15.75" thickBot="1">
      <c r="A33" s="176" t="s">
        <v>21</v>
      </c>
      <c r="B33" s="177"/>
      <c r="C33" s="195"/>
      <c r="D33" s="196"/>
      <c r="E33" s="196"/>
      <c r="F33" s="197"/>
      <c r="G33" s="18"/>
      <c r="H33" s="17"/>
      <c r="I33" s="17"/>
      <c r="J33" s="17"/>
      <c r="K33" s="17"/>
      <c r="L33" s="17"/>
      <c r="M33" s="17"/>
      <c r="N33" s="18"/>
    </row>
    <row r="34" spans="1:14" ht="15.75" thickBot="1">
      <c r="A34" s="188" t="s">
        <v>22</v>
      </c>
      <c r="B34" s="189"/>
      <c r="C34" s="198"/>
      <c r="D34" s="199"/>
      <c r="E34" s="199"/>
      <c r="F34" s="200"/>
      <c r="G34" s="18"/>
      <c r="H34" s="17"/>
      <c r="I34" s="17"/>
      <c r="J34" s="17"/>
      <c r="K34" s="17"/>
      <c r="L34" s="17"/>
      <c r="M34" s="17"/>
      <c r="N34" s="18"/>
    </row>
    <row r="35" spans="1:14" ht="15">
      <c r="A35" s="153"/>
      <c r="B35" s="158" t="s">
        <v>7</v>
      </c>
      <c r="C35" s="156" t="s">
        <v>23</v>
      </c>
      <c r="D35" s="41"/>
      <c r="E35" s="129"/>
      <c r="F35" s="117">
        <f>A35*(D35*E35)</f>
        <v>0</v>
      </c>
      <c r="G35" s="18"/>
      <c r="H35" s="17"/>
      <c r="I35" s="17"/>
      <c r="J35" s="17"/>
      <c r="K35" s="17"/>
      <c r="L35" s="17"/>
      <c r="M35" s="17"/>
      <c r="N35" s="18"/>
    </row>
    <row r="36" spans="1:14" ht="15">
      <c r="A36" s="154">
        <v>1</v>
      </c>
      <c r="B36" s="159" t="s">
        <v>10</v>
      </c>
      <c r="C36" s="156" t="s">
        <v>23</v>
      </c>
      <c r="D36" s="41"/>
      <c r="E36" s="129">
        <v>6</v>
      </c>
      <c r="F36" s="117">
        <f aca="true" t="shared" si="1" ref="F36:F41">A36*(D36*E36)</f>
        <v>0</v>
      </c>
      <c r="G36" s="18"/>
      <c r="H36" s="17"/>
      <c r="I36" s="17"/>
      <c r="J36" s="17"/>
      <c r="K36" s="17"/>
      <c r="L36" s="17"/>
      <c r="M36" s="17"/>
      <c r="N36" s="18"/>
    </row>
    <row r="37" spans="1:14" ht="15">
      <c r="A37" s="154"/>
      <c r="B37" s="159" t="s">
        <v>11</v>
      </c>
      <c r="C37" s="156" t="s">
        <v>23</v>
      </c>
      <c r="D37" s="41"/>
      <c r="E37" s="129"/>
      <c r="F37" s="117">
        <f t="shared" si="1"/>
        <v>0</v>
      </c>
      <c r="G37" s="18"/>
      <c r="H37" s="17"/>
      <c r="I37" s="17"/>
      <c r="J37" s="17"/>
      <c r="K37" s="17"/>
      <c r="L37" s="17"/>
      <c r="M37" s="17"/>
      <c r="N37" s="18"/>
    </row>
    <row r="38" spans="1:14" ht="15">
      <c r="A38" s="154"/>
      <c r="B38" s="159" t="s">
        <v>12</v>
      </c>
      <c r="C38" s="156" t="s">
        <v>23</v>
      </c>
      <c r="D38" s="41"/>
      <c r="E38" s="129"/>
      <c r="F38" s="117">
        <f t="shared" si="1"/>
        <v>0</v>
      </c>
      <c r="G38" s="18"/>
      <c r="H38" s="17"/>
      <c r="I38" s="17"/>
      <c r="J38" s="17"/>
      <c r="K38" s="17"/>
      <c r="L38" s="17"/>
      <c r="M38" s="17"/>
      <c r="N38" s="18"/>
    </row>
    <row r="39" spans="1:14" ht="15">
      <c r="A39" s="154">
        <v>1</v>
      </c>
      <c r="B39" s="159" t="s">
        <v>13</v>
      </c>
      <c r="C39" s="156" t="s">
        <v>23</v>
      </c>
      <c r="D39" s="41"/>
      <c r="E39" s="129">
        <v>8</v>
      </c>
      <c r="F39" s="117">
        <f t="shared" si="1"/>
        <v>0</v>
      </c>
      <c r="G39" s="18"/>
      <c r="H39" s="17"/>
      <c r="I39" s="17"/>
      <c r="J39" s="17"/>
      <c r="K39" s="17"/>
      <c r="L39" s="17"/>
      <c r="M39" s="17"/>
      <c r="N39" s="18"/>
    </row>
    <row r="40" spans="1:14" ht="15">
      <c r="A40" s="154"/>
      <c r="B40" s="159" t="s">
        <v>24</v>
      </c>
      <c r="C40" s="156" t="s">
        <v>23</v>
      </c>
      <c r="D40" s="41"/>
      <c r="E40" s="129"/>
      <c r="F40" s="117">
        <f t="shared" si="1"/>
        <v>0</v>
      </c>
      <c r="G40" s="18"/>
      <c r="H40" s="17"/>
      <c r="I40" s="17"/>
      <c r="J40" s="17"/>
      <c r="K40" s="17"/>
      <c r="L40" s="17"/>
      <c r="M40" s="17"/>
      <c r="N40" s="18"/>
    </row>
    <row r="41" spans="1:14" ht="15.75" thickBot="1">
      <c r="A41" s="155"/>
      <c r="B41" s="160" t="s">
        <v>25</v>
      </c>
      <c r="C41" s="157" t="s">
        <v>23</v>
      </c>
      <c r="D41" s="55"/>
      <c r="E41" s="130"/>
      <c r="F41" s="117">
        <f t="shared" si="1"/>
        <v>0</v>
      </c>
      <c r="G41" s="18"/>
      <c r="H41" s="17"/>
      <c r="I41" s="17"/>
      <c r="J41" s="17"/>
      <c r="K41" s="17"/>
      <c r="L41" s="17"/>
      <c r="M41" s="17"/>
      <c r="N41" s="18"/>
    </row>
    <row r="42" spans="1:14" ht="15.75" thickBot="1">
      <c r="A42" s="188" t="s">
        <v>26</v>
      </c>
      <c r="B42" s="190"/>
      <c r="C42" s="87"/>
      <c r="D42" s="53"/>
      <c r="E42" s="131"/>
      <c r="F42" s="118"/>
      <c r="G42" s="18"/>
      <c r="H42" s="17"/>
      <c r="I42" s="17"/>
      <c r="J42" s="17"/>
      <c r="K42" s="17"/>
      <c r="L42" s="17"/>
      <c r="M42" s="17"/>
      <c r="N42" s="18"/>
    </row>
    <row r="43" spans="1:14" ht="15">
      <c r="A43" s="153">
        <v>1</v>
      </c>
      <c r="B43" s="158" t="s">
        <v>48</v>
      </c>
      <c r="C43" s="143" t="s">
        <v>27</v>
      </c>
      <c r="D43" s="52"/>
      <c r="E43" s="132">
        <v>3</v>
      </c>
      <c r="F43" s="117">
        <f>A43*D43*E43</f>
        <v>0</v>
      </c>
      <c r="G43" s="18"/>
      <c r="H43" s="18"/>
      <c r="I43" s="18"/>
      <c r="J43" s="18"/>
      <c r="K43" s="18"/>
      <c r="L43" s="18"/>
      <c r="M43" s="18"/>
      <c r="N43" s="18"/>
    </row>
    <row r="44" spans="1:14" ht="15">
      <c r="A44" s="154">
        <v>1</v>
      </c>
      <c r="B44" s="159" t="s">
        <v>49</v>
      </c>
      <c r="C44" s="144" t="s">
        <v>27</v>
      </c>
      <c r="D44" s="42"/>
      <c r="E44" s="133">
        <v>3</v>
      </c>
      <c r="F44" s="117">
        <f>A44*D44*E44</f>
        <v>0</v>
      </c>
      <c r="G44" s="18"/>
      <c r="H44" s="18"/>
      <c r="I44" s="18"/>
      <c r="J44" s="18"/>
      <c r="K44" s="18"/>
      <c r="L44" s="18"/>
      <c r="M44" s="18"/>
      <c r="N44" s="18"/>
    </row>
    <row r="45" spans="1:14" ht="15.75" thickBot="1">
      <c r="A45" s="155">
        <v>1</v>
      </c>
      <c r="B45" s="160" t="s">
        <v>50</v>
      </c>
      <c r="C45" s="145" t="s">
        <v>28</v>
      </c>
      <c r="D45" s="51"/>
      <c r="E45" s="134">
        <v>1</v>
      </c>
      <c r="F45" s="117">
        <f>A45*D45*E45</f>
        <v>0</v>
      </c>
      <c r="G45" s="18"/>
      <c r="H45" s="18"/>
      <c r="I45" s="18"/>
      <c r="J45" s="18"/>
      <c r="K45" s="18"/>
      <c r="L45" s="18"/>
      <c r="M45" s="18"/>
      <c r="N45" s="18"/>
    </row>
    <row r="46" spans="1:14" ht="15.75" thickBot="1">
      <c r="A46" s="188" t="s">
        <v>38</v>
      </c>
      <c r="B46" s="190"/>
      <c r="C46" s="87"/>
      <c r="D46" s="53"/>
      <c r="E46" s="131"/>
      <c r="F46" s="118"/>
      <c r="G46" s="18"/>
      <c r="H46" s="18"/>
      <c r="I46" s="18"/>
      <c r="J46" s="18"/>
      <c r="K46" s="18"/>
      <c r="L46" s="18"/>
      <c r="M46" s="18"/>
      <c r="N46" s="18"/>
    </row>
    <row r="47" spans="1:14" ht="15">
      <c r="A47" s="153">
        <v>1</v>
      </c>
      <c r="B47" s="162" t="s">
        <v>57</v>
      </c>
      <c r="C47" s="143" t="s">
        <v>27</v>
      </c>
      <c r="D47" s="52"/>
      <c r="E47" s="132">
        <v>3</v>
      </c>
      <c r="F47" s="117">
        <f aca="true" t="shared" si="2" ref="F47:F52">A47*D47*E47</f>
        <v>0</v>
      </c>
      <c r="G47" s="18"/>
      <c r="H47" s="18"/>
      <c r="I47" s="18"/>
      <c r="J47" s="18"/>
      <c r="K47" s="18"/>
      <c r="L47" s="18"/>
      <c r="M47" s="18"/>
      <c r="N47" s="18"/>
    </row>
    <row r="48" spans="1:14" ht="15">
      <c r="A48" s="154">
        <v>1</v>
      </c>
      <c r="B48" s="163" t="s">
        <v>39</v>
      </c>
      <c r="C48" s="144" t="s">
        <v>28</v>
      </c>
      <c r="D48" s="42"/>
      <c r="E48" s="133">
        <v>1</v>
      </c>
      <c r="F48" s="117">
        <f t="shared" si="2"/>
        <v>0</v>
      </c>
      <c r="G48" s="18"/>
      <c r="H48" s="18"/>
      <c r="I48" s="18"/>
      <c r="J48" s="18"/>
      <c r="K48" s="18"/>
      <c r="L48" s="18"/>
      <c r="M48" s="18"/>
      <c r="N48" s="18"/>
    </row>
    <row r="49" spans="1:14" ht="15">
      <c r="A49" s="154">
        <v>1</v>
      </c>
      <c r="B49" s="163" t="s">
        <v>29</v>
      </c>
      <c r="C49" s="144" t="s">
        <v>27</v>
      </c>
      <c r="D49" s="42"/>
      <c r="E49" s="133">
        <v>3</v>
      </c>
      <c r="F49" s="117">
        <f t="shared" si="2"/>
        <v>0</v>
      </c>
      <c r="G49" s="18"/>
      <c r="H49" s="18"/>
      <c r="I49" s="18"/>
      <c r="J49" s="18"/>
      <c r="K49" s="18"/>
      <c r="L49" s="18"/>
      <c r="M49" s="18"/>
      <c r="N49" s="18"/>
    </row>
    <row r="50" spans="1:14" ht="15">
      <c r="A50" s="154">
        <v>1</v>
      </c>
      <c r="B50" s="164" t="s">
        <v>58</v>
      </c>
      <c r="C50" s="144" t="s">
        <v>27</v>
      </c>
      <c r="D50" s="42"/>
      <c r="E50" s="133">
        <v>3</v>
      </c>
      <c r="F50" s="117">
        <f t="shared" si="2"/>
        <v>0</v>
      </c>
      <c r="G50" s="18"/>
      <c r="H50" s="18"/>
      <c r="I50" s="18"/>
      <c r="J50" s="18"/>
      <c r="K50" s="18"/>
      <c r="L50" s="18"/>
      <c r="M50" s="18"/>
      <c r="N50" s="18"/>
    </row>
    <row r="51" spans="1:14" ht="15">
      <c r="A51" s="154">
        <v>1</v>
      </c>
      <c r="B51" s="164" t="s">
        <v>30</v>
      </c>
      <c r="C51" s="144" t="s">
        <v>27</v>
      </c>
      <c r="D51" s="42"/>
      <c r="E51" s="133">
        <v>3</v>
      </c>
      <c r="F51" s="117">
        <f t="shared" si="2"/>
        <v>0</v>
      </c>
      <c r="G51" s="18"/>
      <c r="H51" s="18"/>
      <c r="I51" s="18"/>
      <c r="J51" s="18"/>
      <c r="K51" s="18"/>
      <c r="L51" s="18"/>
      <c r="M51" s="18"/>
      <c r="N51" s="18"/>
    </row>
    <row r="52" spans="1:14" ht="15.75" thickBot="1">
      <c r="A52" s="161">
        <v>1</v>
      </c>
      <c r="B52" s="160" t="s">
        <v>31</v>
      </c>
      <c r="C52" s="146" t="s">
        <v>27</v>
      </c>
      <c r="D52" s="43"/>
      <c r="E52" s="135">
        <v>3</v>
      </c>
      <c r="F52" s="147">
        <f t="shared" si="2"/>
        <v>0</v>
      </c>
      <c r="G52" s="18"/>
      <c r="H52" s="18"/>
      <c r="I52" s="18"/>
      <c r="J52" s="18"/>
      <c r="K52" s="18"/>
      <c r="L52" s="18"/>
      <c r="M52" s="18"/>
      <c r="N52" s="18"/>
    </row>
    <row r="53" spans="1:14" ht="15.75" thickBot="1">
      <c r="A53" s="191" t="s">
        <v>55</v>
      </c>
      <c r="B53" s="192"/>
      <c r="C53" s="88"/>
      <c r="D53" s="88"/>
      <c r="E53" s="89"/>
      <c r="F53" s="119">
        <f>SUM(F35:F52)</f>
        <v>0</v>
      </c>
      <c r="G53" s="18"/>
      <c r="H53" s="18"/>
      <c r="I53" s="18"/>
      <c r="J53" s="18"/>
      <c r="K53" s="18"/>
      <c r="L53" s="18"/>
      <c r="M53" s="18"/>
      <c r="N53" s="18"/>
    </row>
    <row r="54" spans="1:14" ht="15">
      <c r="A54" s="22"/>
      <c r="B54" s="9" t="s">
        <v>32</v>
      </c>
      <c r="C54" s="90"/>
      <c r="D54" s="90"/>
      <c r="E54" s="91"/>
      <c r="F54" s="120">
        <f>+F53+F29</f>
        <v>0</v>
      </c>
      <c r="G54" s="18"/>
      <c r="H54" s="18"/>
      <c r="I54" s="18"/>
      <c r="J54" s="18"/>
      <c r="K54" s="18"/>
      <c r="L54" s="18"/>
      <c r="M54" s="18"/>
      <c r="N54" s="18"/>
    </row>
    <row r="55" spans="1:14" ht="16.5" thickBot="1">
      <c r="A55" s="49"/>
      <c r="B55" s="50" t="s">
        <v>33</v>
      </c>
      <c r="C55" s="32"/>
      <c r="D55" s="32"/>
      <c r="E55" s="71"/>
      <c r="F55" s="121">
        <f>+ROUND(F54*0.16,0)</f>
        <v>0</v>
      </c>
      <c r="G55" s="165"/>
      <c r="H55" s="17"/>
      <c r="I55" s="4"/>
      <c r="J55" s="4"/>
      <c r="K55" s="4"/>
      <c r="L55" s="4"/>
      <c r="M55" s="4"/>
      <c r="N55" s="4"/>
    </row>
    <row r="56" spans="1:14" ht="15.75" thickBot="1">
      <c r="A56" s="193" t="s">
        <v>34</v>
      </c>
      <c r="B56" s="194"/>
      <c r="C56" s="92"/>
      <c r="D56" s="93"/>
      <c r="E56" s="94"/>
      <c r="F56" s="122">
        <f>+F54+F55</f>
        <v>0</v>
      </c>
      <c r="G56" s="166"/>
      <c r="H56" s="126"/>
      <c r="I56" s="60"/>
      <c r="J56" s="60"/>
      <c r="K56" s="4"/>
      <c r="L56" s="4"/>
      <c r="M56" s="4"/>
      <c r="N56" s="4"/>
    </row>
    <row r="57" spans="1:14" ht="15" customHeight="1">
      <c r="A57" s="101"/>
      <c r="B57" s="1"/>
      <c r="C57" s="35"/>
      <c r="D57" s="35"/>
      <c r="E57" s="56"/>
      <c r="F57" s="123"/>
      <c r="G57" s="167"/>
      <c r="H57" s="18"/>
      <c r="I57" s="17"/>
      <c r="J57" s="17"/>
      <c r="K57" s="17"/>
      <c r="L57" s="4"/>
      <c r="M57" s="4"/>
      <c r="N57" s="4"/>
    </row>
    <row r="58" spans="1:14" ht="15">
      <c r="A58" s="101"/>
      <c r="B58" s="1"/>
      <c r="C58" s="35"/>
      <c r="D58" s="35"/>
      <c r="E58" s="56"/>
      <c r="F58" s="123"/>
      <c r="I58" s="17"/>
      <c r="J58" s="17"/>
      <c r="K58" s="17"/>
      <c r="L58" s="4"/>
      <c r="M58" s="4"/>
      <c r="N58" s="4"/>
    </row>
    <row r="59" spans="1:14" ht="15">
      <c r="A59" s="101"/>
      <c r="B59" s="1"/>
      <c r="C59" s="35"/>
      <c r="D59" s="35"/>
      <c r="E59" s="56"/>
      <c r="F59" s="123"/>
      <c r="I59" s="4"/>
      <c r="J59" s="4"/>
      <c r="K59" s="4"/>
      <c r="L59" s="4"/>
      <c r="M59" s="4"/>
      <c r="N59" s="4"/>
    </row>
    <row r="60" spans="1:14" ht="15">
      <c r="A60" s="101" t="s">
        <v>53</v>
      </c>
      <c r="B60" s="1"/>
      <c r="C60" s="35"/>
      <c r="D60" s="35" t="s">
        <v>62</v>
      </c>
      <c r="E60" s="56"/>
      <c r="F60" s="123"/>
      <c r="G60" s="4"/>
      <c r="H60" s="4"/>
      <c r="I60" s="4"/>
      <c r="J60" s="4"/>
      <c r="K60" s="4"/>
      <c r="L60" s="4"/>
      <c r="M60" s="4"/>
      <c r="N60" s="4"/>
    </row>
    <row r="61" spans="1:14" ht="15">
      <c r="A61" s="101"/>
      <c r="B61" s="1"/>
      <c r="C61" s="35"/>
      <c r="D61" s="174" t="s">
        <v>35</v>
      </c>
      <c r="E61" s="174"/>
      <c r="F61" s="175"/>
      <c r="G61" s="4"/>
      <c r="H61" s="4"/>
      <c r="I61" s="4"/>
      <c r="J61" s="4"/>
      <c r="K61" s="4"/>
      <c r="L61" s="4"/>
      <c r="M61" s="4"/>
      <c r="N61" s="4"/>
    </row>
    <row r="62" spans="1:14" ht="20.25" customHeight="1">
      <c r="A62" s="101" t="s">
        <v>54</v>
      </c>
      <c r="B62" s="1"/>
      <c r="C62" s="35"/>
      <c r="D62" s="35"/>
      <c r="E62" s="56"/>
      <c r="F62" s="123"/>
      <c r="I62" s="17"/>
      <c r="J62" s="17"/>
      <c r="K62" s="17"/>
      <c r="L62" s="17"/>
      <c r="M62" s="17"/>
      <c r="N62" s="4"/>
    </row>
    <row r="63" spans="1:14" ht="15.75" thickBot="1">
      <c r="A63" s="102"/>
      <c r="B63" s="2"/>
      <c r="C63" s="95"/>
      <c r="D63" s="61" t="s">
        <v>36</v>
      </c>
      <c r="E63" s="96" t="s">
        <v>52</v>
      </c>
      <c r="F63" s="124" t="s">
        <v>61</v>
      </c>
      <c r="G63" s="4"/>
      <c r="H63" s="4"/>
      <c r="I63" s="17"/>
      <c r="J63" s="17"/>
      <c r="K63" s="17"/>
      <c r="L63" s="17"/>
      <c r="M63" s="17"/>
      <c r="N63" s="4"/>
    </row>
  </sheetData>
  <sheetProtection/>
  <mergeCells count="15">
    <mergeCell ref="A42:B42"/>
    <mergeCell ref="A46:B46"/>
    <mergeCell ref="A53:B53"/>
    <mergeCell ref="A56:B56"/>
    <mergeCell ref="C33:F34"/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2011-04-13T17:37:01Z</dcterms:modified>
  <cp:category/>
  <cp:version/>
  <cp:contentType/>
  <cp:contentStatus/>
</cp:coreProperties>
</file>